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Oct\"/>
    </mc:Choice>
  </mc:AlternateContent>
  <xr:revisionPtr revIDLastSave="0" documentId="13_ncr:1_{C7005B80-6D22-49CC-8784-C35D7F06D370}" xr6:coauthVersionLast="45" xr6:coauthVersionMax="45" xr10:uidLastSave="{00000000-0000-0000-0000-000000000000}"/>
  <bookViews>
    <workbookView xWindow="-20550" yWindow="-60" windowWidth="20610" windowHeight="1104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5" i="2"/>
  <c r="N31" i="2"/>
  <c r="M31" i="2"/>
  <c r="H31" i="2"/>
  <c r="I31" i="2"/>
  <c r="J31" i="2"/>
  <c r="K31" i="2"/>
  <c r="F31" i="2"/>
  <c r="C31" i="2"/>
  <c r="B31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31" i="2" l="1"/>
  <c r="G31" i="2"/>
  <c r="L31" i="2"/>
</calcChain>
</file>

<file path=xl/sharedStrings.xml><?xml version="1.0" encoding="utf-8"?>
<sst xmlns="http://schemas.openxmlformats.org/spreadsheetml/2006/main" count="43" uniqueCount="42">
  <si>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</si>
  <si>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</si>
  <si>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</si>
  <si>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</si>
  <si>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</si>
  <si>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</si>
  <si>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</si>
  <si>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</si>
  <si>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</si>
  <si>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</si>
  <si>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</si>
  <si>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</si>
  <si>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</si>
  <si>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</si>
  <si>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</si>
  <si>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</si>
  <si>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</si>
  <si>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Callerton and Throckley</t>
  </si>
  <si>
    <t>Lemington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</si>
  <si>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</si>
  <si>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</si>
  <si>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</si>
  <si>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</si>
  <si>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</si>
  <si>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</si>
  <si>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</si>
  <si>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</si>
  <si>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</si>
  <si>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</si>
  <si>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</si>
  <si>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</si>
  <si>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</si>
  <si>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</si>
  <si>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</si>
  <si>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</si>
  <si>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</si>
  <si>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Of total Number  Working</t>
  </si>
  <si>
    <t>No Children</t>
  </si>
  <si>
    <t>With children</t>
  </si>
  <si>
    <t>With Children</t>
  </si>
  <si>
    <t>Grand Total</t>
  </si>
  <si>
    <t>Removal of Spare Room Subsidy Analysis 30 October 2020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</si>
</sst>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62">
    <xf numFmtId="0" fontId="0" fillId="0" borderId="0" xfId="0"/>
    <xf numFmtId="0" fontId="2" fillId="3" borderId="3" xfId="1" applyFont="1" applyFill="1" applyBorder="1" applyAlignment="1">
      <alignment vertical="center"/>
    </xf>
    <xf numFmtId="164" fontId="2" fillId="3" borderId="9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3" borderId="9" xfId="1" applyFont="1" applyFill="1" applyBorder="1" applyAlignment="1">
      <alignment horizontal="center"/>
    </xf>
    <xf numFmtId="41" fontId="2" fillId="4" borderId="3" xfId="1" applyNumberFormat="1" applyFont="1" applyFill="1" applyBorder="1" applyAlignment="1">
      <alignment horizontal="center" vertical="center"/>
    </xf>
    <xf numFmtId="41" fontId="2" fillId="5" borderId="9" xfId="1" applyNumberFormat="1" applyFont="1" applyFill="1" applyBorder="1" applyAlignment="1">
      <alignment horizontal="center" vertical="center"/>
    </xf>
    <xf numFmtId="164" fontId="1" fillId="2" borderId="10" xfId="3" applyNumberFormat="1" applyBorder="1" applyAlignment="1">
      <alignment horizontal="right"/>
    </xf>
    <xf numFmtId="0" fontId="1" fillId="2" borderId="10" xfId="1" applyBorder="1" applyAlignment="1">
      <alignment horizontal="center"/>
    </xf>
    <xf numFmtId="164" fontId="1" fillId="2" borderId="11" xfId="3" applyNumberFormat="1" applyBorder="1" applyAlignment="1">
      <alignment horizontal="right"/>
    </xf>
    <xf numFmtId="0" fontId="1" fillId="2" borderId="11" xfId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1" fillId="2" borderId="13" xfId="3" applyNumberFormat="1" applyBorder="1" applyAlignment="1">
      <alignment horizontal="right"/>
    </xf>
    <xf numFmtId="0" fontId="1" fillId="2" borderId="13" xfId="1" applyBorder="1" applyAlignment="1">
      <alignment horizontal="center"/>
    </xf>
    <xf numFmtId="164" fontId="1" fillId="2" borderId="10" xfId="1" applyNumberFormat="1" applyBorder="1"/>
    <xf numFmtId="0" fontId="1" fillId="2" borderId="10" xfId="1" applyFill="1" applyBorder="1" applyAlignment="1">
      <alignment horizontal="center"/>
    </xf>
    <xf numFmtId="164" fontId="1" fillId="2" borderId="11" xfId="1" applyNumberFormat="1" applyBorder="1"/>
    <xf numFmtId="0" fontId="1" fillId="2" borderId="11" xfId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2" fillId="3" borderId="5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 wrapText="1"/>
    </xf>
    <xf numFmtId="0" fontId="1" fillId="2" borderId="14" xfId="1" applyBorder="1" applyAlignment="1">
      <alignment horizontal="center"/>
    </xf>
    <xf numFmtId="0" fontId="1" fillId="2" borderId="15" xfId="1" applyBorder="1" applyAlignment="1">
      <alignment horizontal="center"/>
    </xf>
    <xf numFmtId="164" fontId="1" fillId="2" borderId="13" xfId="1" applyNumberFormat="1" applyBorder="1"/>
    <xf numFmtId="0" fontId="1" fillId="2" borderId="13" xfId="1" applyFill="1" applyBorder="1" applyAlignment="1">
      <alignment horizontal="center"/>
    </xf>
    <xf numFmtId="0" fontId="1" fillId="2" borderId="16" xfId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3" borderId="2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top" wrapText="1"/>
    </xf>
    <xf numFmtId="164" fontId="2" fillId="3" borderId="6" xfId="1" applyNumberFormat="1" applyFont="1" applyFill="1" applyBorder="1" applyAlignment="1">
      <alignment horizontal="center" vertical="top" wrapText="1"/>
    </xf>
    <xf numFmtId="164" fontId="2" fillId="3" borderId="7" xfId="1" applyNumberFormat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center" vertical="top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3" borderId="7" xfId="1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7" xfId="0" applyBorder="1" applyAlignment="1">
      <alignment horizontal="center"/>
    </xf>
    <xf numFmtId="0" fontId="1" fillId="3" borderId="2" xfId="1" applyFill="1" applyBorder="1" applyAlignment="1">
      <alignment vertical="center"/>
    </xf>
    <xf numFmtId="0" fontId="1" fillId="3" borderId="6" xfId="1" applyFill="1" applyBorder="1" applyAlignment="1">
      <alignment vertical="center"/>
    </xf>
    <xf numFmtId="0" fontId="1" fillId="3" borderId="7" xfId="1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1">
    <cellStyle name="Normal" xfId="0" builtinId="0"/>
    <cellStyle name="Normal 10" xfId="9" xr:uid="{31B87F0D-C041-407F-95AD-EE58D0A577C7}"/>
    <cellStyle name="Normal 11" xfId="10" xr:uid="{53F7D805-52E0-4696-915F-03A68ABC5738}"/>
    <cellStyle name="Normal 2" xfId="1" xr:uid="{F1260BEB-4A74-44FD-A79F-D04C0BD6C418}"/>
    <cellStyle name="Normal 3" xfId="2" xr:uid="{4A2E06F5-1EFE-4DCA-85CE-89E2FFEF3C8E}"/>
    <cellStyle name="Normal 4" xfId="3" xr:uid="{B99B9F89-C4FA-4B50-883E-12EB9A17D576}"/>
    <cellStyle name="Normal 5" xfId="4" xr:uid="{8D35ECE3-E59D-4D74-A8DC-7E7DF6233A21}"/>
    <cellStyle name="Normal 6" xfId="5" xr:uid="{B92F8E99-0776-4088-ABF3-15A9005110DC}"/>
    <cellStyle name="Normal 7" xfId="6" xr:uid="{D935C2FA-EFFD-48D4-99E2-66561FE3EF3D}"/>
    <cellStyle name="Normal 8" xfId="7" xr:uid="{67F4B61D-F4A5-411E-B6DD-7B3208CE666C}"/>
    <cellStyle name="Normal 9" xfId="8" xr:uid="{F2287F41-7ED8-4D53-8727-519CD86B05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14E3-91D3-48BE-B37F-B2B3F59895ED}">
  <dimension ref="A1:N31"/>
  <sheetViews>
    <sheetView tabSelected="1" workbookViewId="0">
      <selection activeCell="F11" sqref="F11"/>
    </sheetView>
  </sheetViews>
  <sheetFormatPr defaultRowHeight="15" x14ac:dyDescent="0.25"/>
  <cols>
    <col min="1" max="1" width="37" bestFit="1" customWidth="1"/>
    <col min="2" max="2" width="8" customWidth="1"/>
    <col min="3" max="3" width="7.42578125" customWidth="1"/>
    <col min="4" max="4" width="10.42578125" style="3" customWidth="1"/>
    <col min="5" max="5" width="11.85546875" style="3" customWidth="1"/>
    <col min="6" max="6" width="12" bestFit="1" customWidth="1"/>
    <col min="7" max="7" width="12.7109375" bestFit="1" customWidth="1"/>
    <col min="8" max="8" width="8.5703125" style="3" customWidth="1"/>
    <col min="9" max="10" width="8.85546875" style="3" customWidth="1"/>
    <col min="11" max="11" width="9.28515625" style="3" customWidth="1"/>
    <col min="12" max="12" width="8.85546875" style="3" customWidth="1"/>
    <col min="13" max="13" width="8.7109375" style="3" customWidth="1"/>
    <col min="14" max="14" width="12.28515625" style="3" customWidth="1"/>
  </cols>
  <sheetData>
    <row r="1" spans="1:14" ht="24" thickBot="1" x14ac:dyDescent="0.3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 thickBot="1" x14ac:dyDescent="0.3">
      <c r="A2" s="22" t="s">
        <v>0</v>
      </c>
      <c r="B2" s="36" t="s">
        <v>27</v>
      </c>
      <c r="C2" s="37"/>
      <c r="D2" s="38" t="s">
        <v>28</v>
      </c>
      <c r="E2" s="38" t="s">
        <v>29</v>
      </c>
      <c r="F2" s="38" t="s">
        <v>30</v>
      </c>
      <c r="G2" s="41" t="s">
        <v>31</v>
      </c>
      <c r="H2" s="36" t="s">
        <v>32</v>
      </c>
      <c r="I2" s="37"/>
      <c r="J2" s="36" t="s">
        <v>33</v>
      </c>
      <c r="K2" s="37"/>
      <c r="L2" s="41" t="s">
        <v>34</v>
      </c>
      <c r="M2" s="44" t="s">
        <v>35</v>
      </c>
      <c r="N2" s="47" t="s">
        <v>36</v>
      </c>
    </row>
    <row r="3" spans="1:14" ht="15" customHeight="1" x14ac:dyDescent="0.25">
      <c r="A3" s="23"/>
      <c r="B3" s="50">
        <v>0.14000000000000001</v>
      </c>
      <c r="C3" s="50">
        <v>0.25</v>
      </c>
      <c r="D3" s="39"/>
      <c r="E3" s="39"/>
      <c r="F3" s="39"/>
      <c r="G3" s="42"/>
      <c r="H3" s="33" t="s">
        <v>37</v>
      </c>
      <c r="I3" s="33" t="s">
        <v>38</v>
      </c>
      <c r="J3" s="33" t="s">
        <v>37</v>
      </c>
      <c r="K3" s="33" t="s">
        <v>39</v>
      </c>
      <c r="L3" s="42"/>
      <c r="M3" s="45"/>
      <c r="N3" s="48"/>
    </row>
    <row r="4" spans="1:14" ht="15.75" thickBot="1" x14ac:dyDescent="0.3">
      <c r="A4" s="24"/>
      <c r="B4" s="51"/>
      <c r="C4" s="51"/>
      <c r="D4" s="40"/>
      <c r="E4" s="40"/>
      <c r="F4" s="40"/>
      <c r="G4" s="43"/>
      <c r="H4" s="34"/>
      <c r="I4" s="34"/>
      <c r="J4" s="34"/>
      <c r="K4" s="34"/>
      <c r="L4" s="43"/>
      <c r="M4" s="46"/>
      <c r="N4" s="49"/>
    </row>
    <row r="5" spans="1:14" x14ac:dyDescent="0.25">
      <c r="A5" s="54" t="s">
        <v>1</v>
      </c>
      <c r="B5" s="59">
        <v>85</v>
      </c>
      <c r="C5" s="3">
        <v>18</v>
      </c>
      <c r="D5" s="12">
        <v>14.025145631067959</v>
      </c>
      <c r="E5" s="13">
        <f>D5*52</f>
        <v>729.30757281553383</v>
      </c>
      <c r="F5">
        <v>1444.5899999999997</v>
      </c>
      <c r="G5" s="27">
        <f>F5*52</f>
        <v>75118.679999999978</v>
      </c>
      <c r="H5" s="30">
        <v>86</v>
      </c>
      <c r="I5" s="30">
        <v>6</v>
      </c>
      <c r="J5" s="30">
        <v>7</v>
      </c>
      <c r="K5" s="30">
        <v>4</v>
      </c>
      <c r="L5" s="14">
        <f>SUM(H5:K5)</f>
        <v>103</v>
      </c>
      <c r="M5" s="28">
        <v>3</v>
      </c>
      <c r="N5" s="29">
        <v>12</v>
      </c>
    </row>
    <row r="6" spans="1:14" x14ac:dyDescent="0.25">
      <c r="A6" s="55" t="s">
        <v>4</v>
      </c>
      <c r="B6" s="53">
        <v>73</v>
      </c>
      <c r="C6" s="58">
        <v>21</v>
      </c>
      <c r="D6" s="11">
        <v>13.706382978723402</v>
      </c>
      <c r="E6" s="7">
        <f t="shared" ref="E6:E30" si="0">D6*52</f>
        <v>712.73191489361693</v>
      </c>
      <c r="F6" s="52">
        <v>1288.3999999999999</v>
      </c>
      <c r="G6" s="15">
        <f t="shared" ref="G6:G30" si="1">F6*52</f>
        <v>66996.799999999988</v>
      </c>
      <c r="H6" s="31">
        <v>60</v>
      </c>
      <c r="I6" s="31">
        <v>12</v>
      </c>
      <c r="J6" s="31">
        <v>18</v>
      </c>
      <c r="K6" s="31">
        <v>4</v>
      </c>
      <c r="L6" s="8">
        <f t="shared" ref="L6:L30" si="2">SUM(H6:K6)</f>
        <v>94</v>
      </c>
      <c r="M6" s="8">
        <v>5</v>
      </c>
      <c r="N6" s="25">
        <v>12</v>
      </c>
    </row>
    <row r="7" spans="1:14" x14ac:dyDescent="0.25">
      <c r="A7" s="55" t="s">
        <v>6</v>
      </c>
      <c r="B7" s="53">
        <v>117</v>
      </c>
      <c r="C7" s="58">
        <v>34</v>
      </c>
      <c r="D7" s="11">
        <v>14.303973509933776</v>
      </c>
      <c r="E7" s="7">
        <f t="shared" si="0"/>
        <v>743.80662251655633</v>
      </c>
      <c r="F7" s="52">
        <v>2159.9</v>
      </c>
      <c r="G7" s="15">
        <f t="shared" si="1"/>
        <v>112314.8</v>
      </c>
      <c r="H7" s="31">
        <v>99</v>
      </c>
      <c r="I7" s="31">
        <v>16</v>
      </c>
      <c r="J7" s="31">
        <v>30</v>
      </c>
      <c r="K7" s="31">
        <v>6</v>
      </c>
      <c r="L7" s="8">
        <f t="shared" si="2"/>
        <v>151</v>
      </c>
      <c r="M7" s="16">
        <v>5</v>
      </c>
      <c r="N7" s="25">
        <v>9</v>
      </c>
    </row>
    <row r="8" spans="1:14" x14ac:dyDescent="0.25">
      <c r="A8" s="55" t="s">
        <v>9</v>
      </c>
      <c r="B8" s="53">
        <v>135</v>
      </c>
      <c r="C8" s="58">
        <v>23</v>
      </c>
      <c r="D8" s="11">
        <v>14.042088607594934</v>
      </c>
      <c r="E8" s="7">
        <f t="shared" si="0"/>
        <v>730.18860759493657</v>
      </c>
      <c r="F8" s="52">
        <v>2218.6499999999996</v>
      </c>
      <c r="G8" s="15">
        <f t="shared" si="1"/>
        <v>115369.79999999999</v>
      </c>
      <c r="H8" s="31">
        <v>113</v>
      </c>
      <c r="I8" s="31">
        <v>22</v>
      </c>
      <c r="J8" s="31">
        <v>17</v>
      </c>
      <c r="K8" s="31">
        <v>6</v>
      </c>
      <c r="L8" s="8">
        <f t="shared" si="2"/>
        <v>158</v>
      </c>
      <c r="M8" s="16">
        <v>8</v>
      </c>
      <c r="N8" s="25">
        <v>14</v>
      </c>
    </row>
    <row r="9" spans="1:14" x14ac:dyDescent="0.25">
      <c r="A9" s="55" t="s">
        <v>17</v>
      </c>
      <c r="B9" s="53">
        <v>62</v>
      </c>
      <c r="C9" s="58">
        <v>11</v>
      </c>
      <c r="D9" s="11">
        <v>13.4013698630137</v>
      </c>
      <c r="E9" s="7">
        <f t="shared" si="0"/>
        <v>696.87123287671238</v>
      </c>
      <c r="F9" s="52">
        <v>978.30000000000007</v>
      </c>
      <c r="G9" s="15">
        <f t="shared" si="1"/>
        <v>50871.600000000006</v>
      </c>
      <c r="H9" s="31">
        <v>62</v>
      </c>
      <c r="I9" s="31">
        <v>6</v>
      </c>
      <c r="J9" s="31">
        <v>3</v>
      </c>
      <c r="K9" s="31">
        <v>2</v>
      </c>
      <c r="L9" s="8">
        <f t="shared" si="2"/>
        <v>73</v>
      </c>
      <c r="M9" s="16">
        <v>6</v>
      </c>
      <c r="N9" s="25">
        <v>11</v>
      </c>
    </row>
    <row r="10" spans="1:14" x14ac:dyDescent="0.25">
      <c r="A10" s="55" t="s">
        <v>12</v>
      </c>
      <c r="B10" s="53">
        <v>19</v>
      </c>
      <c r="C10" s="58">
        <v>3</v>
      </c>
      <c r="D10" s="11">
        <v>14.139090909090907</v>
      </c>
      <c r="E10" s="7">
        <f t="shared" si="0"/>
        <v>735.23272727272717</v>
      </c>
      <c r="F10" s="52">
        <v>311.05999999999995</v>
      </c>
      <c r="G10" s="15">
        <f t="shared" si="1"/>
        <v>16175.119999999997</v>
      </c>
      <c r="H10" s="31">
        <v>13</v>
      </c>
      <c r="I10" s="31">
        <v>2</v>
      </c>
      <c r="J10" s="31">
        <v>7</v>
      </c>
      <c r="K10" s="31"/>
      <c r="L10" s="8">
        <f t="shared" si="2"/>
        <v>22</v>
      </c>
      <c r="M10" s="8">
        <v>1</v>
      </c>
      <c r="N10" s="25">
        <v>2</v>
      </c>
    </row>
    <row r="11" spans="1:14" x14ac:dyDescent="0.25">
      <c r="A11" s="55" t="s">
        <v>26</v>
      </c>
      <c r="B11" s="53">
        <v>1</v>
      </c>
      <c r="C11" s="58"/>
      <c r="D11" s="11">
        <v>14.66</v>
      </c>
      <c r="E11" s="7">
        <f t="shared" si="0"/>
        <v>762.32</v>
      </c>
      <c r="F11" s="52">
        <v>14.66</v>
      </c>
      <c r="G11" s="15">
        <f t="shared" si="1"/>
        <v>762.32</v>
      </c>
      <c r="H11" s="31"/>
      <c r="I11" s="31"/>
      <c r="J11" s="31"/>
      <c r="K11" s="31">
        <v>1</v>
      </c>
      <c r="L11" s="8">
        <f t="shared" si="2"/>
        <v>1</v>
      </c>
      <c r="M11" s="8"/>
      <c r="N11" s="25"/>
    </row>
    <row r="12" spans="1:14" x14ac:dyDescent="0.25">
      <c r="A12" s="55" t="s">
        <v>24</v>
      </c>
      <c r="B12" s="53">
        <v>8</v>
      </c>
      <c r="C12" s="58">
        <v>2</v>
      </c>
      <c r="D12" s="11">
        <v>13.665000000000001</v>
      </c>
      <c r="E12" s="7">
        <f t="shared" si="0"/>
        <v>710.58</v>
      </c>
      <c r="F12" s="52">
        <v>136.65</v>
      </c>
      <c r="G12" s="15">
        <f t="shared" si="1"/>
        <v>7105.8</v>
      </c>
      <c r="H12" s="31">
        <v>7</v>
      </c>
      <c r="I12" s="31">
        <v>1</v>
      </c>
      <c r="J12" s="31">
        <v>2</v>
      </c>
      <c r="K12" s="31"/>
      <c r="L12" s="8">
        <f t="shared" si="2"/>
        <v>10</v>
      </c>
      <c r="M12" s="8">
        <v>1</v>
      </c>
      <c r="N12" s="25">
        <v>2</v>
      </c>
    </row>
    <row r="13" spans="1:14" x14ac:dyDescent="0.25">
      <c r="A13" s="55" t="s">
        <v>19</v>
      </c>
      <c r="B13" s="53">
        <v>83</v>
      </c>
      <c r="C13" s="58">
        <v>23</v>
      </c>
      <c r="D13" s="11">
        <v>14.117924528301893</v>
      </c>
      <c r="E13" s="7">
        <f t="shared" si="0"/>
        <v>734.1320754716985</v>
      </c>
      <c r="F13" s="52">
        <v>1496.5000000000007</v>
      </c>
      <c r="G13" s="15">
        <f t="shared" si="1"/>
        <v>77818.000000000029</v>
      </c>
      <c r="H13" s="31">
        <v>69</v>
      </c>
      <c r="I13" s="31">
        <v>16</v>
      </c>
      <c r="J13" s="31">
        <v>19</v>
      </c>
      <c r="K13" s="31">
        <v>2</v>
      </c>
      <c r="L13" s="8">
        <f t="shared" si="2"/>
        <v>106</v>
      </c>
      <c r="M13" s="16">
        <v>2</v>
      </c>
      <c r="N13" s="25">
        <v>9</v>
      </c>
    </row>
    <row r="14" spans="1:14" x14ac:dyDescent="0.25">
      <c r="A14" s="55" t="s">
        <v>3</v>
      </c>
      <c r="B14" s="53">
        <v>160</v>
      </c>
      <c r="C14" s="58">
        <v>27</v>
      </c>
      <c r="D14" s="11">
        <v>13.415775401069524</v>
      </c>
      <c r="E14" s="7">
        <f t="shared" si="0"/>
        <v>697.62032085561532</v>
      </c>
      <c r="F14" s="52">
        <v>2508.7500000000009</v>
      </c>
      <c r="G14" s="15">
        <f t="shared" si="1"/>
        <v>130455.00000000004</v>
      </c>
      <c r="H14" s="31">
        <v>140</v>
      </c>
      <c r="I14" s="31">
        <v>16</v>
      </c>
      <c r="J14" s="31">
        <v>21</v>
      </c>
      <c r="K14" s="31">
        <v>10</v>
      </c>
      <c r="L14" s="8">
        <f t="shared" si="2"/>
        <v>187</v>
      </c>
      <c r="M14" s="16">
        <v>7</v>
      </c>
      <c r="N14" s="25">
        <v>30</v>
      </c>
    </row>
    <row r="15" spans="1:14" x14ac:dyDescent="0.25">
      <c r="A15" s="55" t="s">
        <v>11</v>
      </c>
      <c r="B15" s="53">
        <v>58</v>
      </c>
      <c r="C15" s="58">
        <v>13</v>
      </c>
      <c r="D15" s="11">
        <v>13.713521126760568</v>
      </c>
      <c r="E15" s="7">
        <f t="shared" si="0"/>
        <v>713.1030985915495</v>
      </c>
      <c r="F15" s="52">
        <v>973.66000000000031</v>
      </c>
      <c r="G15" s="15">
        <f t="shared" si="1"/>
        <v>50630.320000000014</v>
      </c>
      <c r="H15" s="31">
        <v>61</v>
      </c>
      <c r="I15" s="31">
        <v>6</v>
      </c>
      <c r="J15" s="31">
        <v>4</v>
      </c>
      <c r="K15" s="31"/>
      <c r="L15" s="8">
        <f t="shared" si="2"/>
        <v>71</v>
      </c>
      <c r="M15" s="16">
        <v>6</v>
      </c>
      <c r="N15" s="25">
        <v>8</v>
      </c>
    </row>
    <row r="16" spans="1:14" x14ac:dyDescent="0.25">
      <c r="A16" s="55" t="s">
        <v>23</v>
      </c>
      <c r="B16" s="53">
        <v>11</v>
      </c>
      <c r="C16" s="58">
        <v>1</v>
      </c>
      <c r="D16" s="11">
        <v>12.977500000000001</v>
      </c>
      <c r="E16" s="7">
        <f t="shared" si="0"/>
        <v>674.83</v>
      </c>
      <c r="F16" s="52">
        <v>155.73000000000002</v>
      </c>
      <c r="G16" s="15">
        <f t="shared" si="1"/>
        <v>8097.9600000000009</v>
      </c>
      <c r="H16" s="31">
        <v>11</v>
      </c>
      <c r="I16" s="31"/>
      <c r="J16" s="31">
        <v>1</v>
      </c>
      <c r="K16" s="31"/>
      <c r="L16" s="8">
        <f t="shared" si="2"/>
        <v>12</v>
      </c>
      <c r="M16" s="16">
        <v>2</v>
      </c>
      <c r="N16" s="25">
        <v>1</v>
      </c>
    </row>
    <row r="17" spans="1:14" x14ac:dyDescent="0.25">
      <c r="A17" s="55" t="s">
        <v>15</v>
      </c>
      <c r="B17" s="53">
        <v>19</v>
      </c>
      <c r="C17" s="58">
        <v>10</v>
      </c>
      <c r="D17" s="11">
        <v>16.037931034482753</v>
      </c>
      <c r="E17" s="7">
        <f t="shared" si="0"/>
        <v>833.97241379310321</v>
      </c>
      <c r="F17" s="52">
        <v>465.09999999999985</v>
      </c>
      <c r="G17" s="15">
        <f t="shared" si="1"/>
        <v>24185.199999999993</v>
      </c>
      <c r="H17" s="31">
        <v>23</v>
      </c>
      <c r="I17" s="31">
        <v>1</v>
      </c>
      <c r="J17" s="31">
        <v>4</v>
      </c>
      <c r="K17" s="31">
        <v>1</v>
      </c>
      <c r="L17" s="8">
        <f t="shared" si="2"/>
        <v>29</v>
      </c>
      <c r="M17" s="16">
        <v>1</v>
      </c>
      <c r="N17" s="25">
        <v>3</v>
      </c>
    </row>
    <row r="18" spans="1:14" x14ac:dyDescent="0.25">
      <c r="A18" s="55" t="s">
        <v>7</v>
      </c>
      <c r="B18" s="53">
        <v>80</v>
      </c>
      <c r="C18" s="58">
        <v>26</v>
      </c>
      <c r="D18" s="11">
        <v>14.471603773584903</v>
      </c>
      <c r="E18" s="7">
        <f t="shared" si="0"/>
        <v>752.52339622641489</v>
      </c>
      <c r="F18" s="52">
        <v>1533.9899999999998</v>
      </c>
      <c r="G18" s="15">
        <f t="shared" si="1"/>
        <v>79767.479999999981</v>
      </c>
      <c r="H18" s="31">
        <v>74</v>
      </c>
      <c r="I18" s="31">
        <v>7</v>
      </c>
      <c r="J18" s="31">
        <v>20</v>
      </c>
      <c r="K18" s="31">
        <v>5</v>
      </c>
      <c r="L18" s="8">
        <f t="shared" si="2"/>
        <v>106</v>
      </c>
      <c r="M18" s="16">
        <v>2</v>
      </c>
      <c r="N18" s="25">
        <v>11</v>
      </c>
    </row>
    <row r="19" spans="1:14" x14ac:dyDescent="0.25">
      <c r="A19" s="55" t="s">
        <v>20</v>
      </c>
      <c r="B19" s="53">
        <v>84</v>
      </c>
      <c r="C19" s="58">
        <v>31</v>
      </c>
      <c r="D19" s="11">
        <v>14.470956521739136</v>
      </c>
      <c r="E19" s="7">
        <f t="shared" si="0"/>
        <v>752.48973913043505</v>
      </c>
      <c r="F19" s="52">
        <v>1664.1600000000008</v>
      </c>
      <c r="G19" s="15">
        <f t="shared" si="1"/>
        <v>86536.320000000036</v>
      </c>
      <c r="H19" s="31">
        <v>70</v>
      </c>
      <c r="I19" s="31">
        <v>16</v>
      </c>
      <c r="J19" s="31">
        <v>21</v>
      </c>
      <c r="K19" s="31">
        <v>8</v>
      </c>
      <c r="L19" s="8">
        <f t="shared" si="2"/>
        <v>115</v>
      </c>
      <c r="M19" s="16">
        <v>12</v>
      </c>
      <c r="N19" s="25">
        <v>10</v>
      </c>
    </row>
    <row r="20" spans="1:14" x14ac:dyDescent="0.25">
      <c r="A20" s="55" t="s">
        <v>18</v>
      </c>
      <c r="B20" s="53">
        <v>41</v>
      </c>
      <c r="C20" s="58">
        <v>13</v>
      </c>
      <c r="D20" s="11">
        <v>14.801111111111116</v>
      </c>
      <c r="E20" s="7">
        <f t="shared" si="0"/>
        <v>769.65777777777805</v>
      </c>
      <c r="F20" s="52">
        <v>799.26000000000022</v>
      </c>
      <c r="G20" s="15">
        <f t="shared" si="1"/>
        <v>41561.520000000011</v>
      </c>
      <c r="H20" s="31">
        <v>30</v>
      </c>
      <c r="I20" s="31">
        <v>17</v>
      </c>
      <c r="J20" s="31">
        <v>7</v>
      </c>
      <c r="K20" s="31"/>
      <c r="L20" s="8">
        <f t="shared" si="2"/>
        <v>54</v>
      </c>
      <c r="M20" s="16">
        <v>3</v>
      </c>
      <c r="N20" s="25">
        <v>7</v>
      </c>
    </row>
    <row r="21" spans="1:14" x14ac:dyDescent="0.25">
      <c r="A21" s="55" t="s">
        <v>16</v>
      </c>
      <c r="B21" s="53">
        <v>15</v>
      </c>
      <c r="C21" s="58">
        <v>5</v>
      </c>
      <c r="D21" s="11">
        <v>14.426999999999996</v>
      </c>
      <c r="E21" s="7">
        <f t="shared" si="0"/>
        <v>750.20399999999984</v>
      </c>
      <c r="F21" s="52">
        <v>288.53999999999991</v>
      </c>
      <c r="G21" s="15">
        <f t="shared" si="1"/>
        <v>15004.079999999994</v>
      </c>
      <c r="H21" s="31">
        <v>10</v>
      </c>
      <c r="I21" s="31">
        <v>4</v>
      </c>
      <c r="J21" s="31">
        <v>4</v>
      </c>
      <c r="K21" s="31">
        <v>2</v>
      </c>
      <c r="L21" s="8">
        <f t="shared" si="2"/>
        <v>20</v>
      </c>
      <c r="M21" s="16"/>
      <c r="N21" s="25">
        <v>1</v>
      </c>
    </row>
    <row r="22" spans="1:14" x14ac:dyDescent="0.25">
      <c r="A22" s="55" t="s">
        <v>10</v>
      </c>
      <c r="B22" s="53">
        <v>54</v>
      </c>
      <c r="C22" s="58">
        <v>7</v>
      </c>
      <c r="D22" s="11">
        <v>14.341147540983602</v>
      </c>
      <c r="E22" s="7">
        <f t="shared" si="0"/>
        <v>745.73967213114736</v>
      </c>
      <c r="F22" s="52">
        <v>874.80999999999972</v>
      </c>
      <c r="G22" s="15">
        <f t="shared" si="1"/>
        <v>45490.119999999988</v>
      </c>
      <c r="H22" s="31">
        <v>53</v>
      </c>
      <c r="I22" s="31">
        <v>3</v>
      </c>
      <c r="J22" s="31">
        <v>5</v>
      </c>
      <c r="K22" s="31"/>
      <c r="L22" s="8">
        <f t="shared" si="2"/>
        <v>61</v>
      </c>
      <c r="M22" s="16">
        <v>7</v>
      </c>
      <c r="N22" s="25">
        <v>5</v>
      </c>
    </row>
    <row r="23" spans="1:14" x14ac:dyDescent="0.25">
      <c r="A23" s="55" t="s">
        <v>25</v>
      </c>
      <c r="B23" s="53">
        <v>3</v>
      </c>
      <c r="C23" s="58"/>
      <c r="D23" s="11">
        <v>14.436666666666667</v>
      </c>
      <c r="E23" s="7">
        <f t="shared" si="0"/>
        <v>750.70666666666671</v>
      </c>
      <c r="F23" s="52">
        <v>43.31</v>
      </c>
      <c r="G23" s="15">
        <f t="shared" si="1"/>
        <v>2252.12</v>
      </c>
      <c r="H23" s="31">
        <v>3</v>
      </c>
      <c r="I23" s="31"/>
      <c r="J23" s="31"/>
      <c r="K23" s="31"/>
      <c r="L23" s="8">
        <f t="shared" si="2"/>
        <v>3</v>
      </c>
      <c r="M23" s="16"/>
      <c r="N23" s="25">
        <v>1</v>
      </c>
    </row>
    <row r="24" spans="1:14" x14ac:dyDescent="0.25">
      <c r="A24" s="55" t="s">
        <v>21</v>
      </c>
      <c r="B24" s="53">
        <v>105</v>
      </c>
      <c r="C24" s="58">
        <v>11</v>
      </c>
      <c r="D24" s="11">
        <v>13.667500000000013</v>
      </c>
      <c r="E24" s="7">
        <f t="shared" si="0"/>
        <v>710.71000000000072</v>
      </c>
      <c r="F24" s="52">
        <v>1585.4300000000014</v>
      </c>
      <c r="G24" s="15">
        <f t="shared" si="1"/>
        <v>82442.360000000073</v>
      </c>
      <c r="H24" s="31">
        <v>105</v>
      </c>
      <c r="I24" s="31">
        <v>5</v>
      </c>
      <c r="J24" s="31">
        <v>5</v>
      </c>
      <c r="K24" s="31">
        <v>1</v>
      </c>
      <c r="L24" s="8">
        <f t="shared" si="2"/>
        <v>116</v>
      </c>
      <c r="M24" s="16">
        <v>6</v>
      </c>
      <c r="N24" s="25">
        <v>18</v>
      </c>
    </row>
    <row r="25" spans="1:14" x14ac:dyDescent="0.25">
      <c r="A25" s="55" t="s">
        <v>14</v>
      </c>
      <c r="B25" s="53">
        <v>8</v>
      </c>
      <c r="C25" s="58">
        <v>4</v>
      </c>
      <c r="D25" s="11">
        <v>16.160833333333336</v>
      </c>
      <c r="E25" s="7">
        <f t="shared" si="0"/>
        <v>840.36333333333346</v>
      </c>
      <c r="F25" s="52">
        <v>193.93000000000004</v>
      </c>
      <c r="G25" s="15">
        <f t="shared" si="1"/>
        <v>10084.360000000002</v>
      </c>
      <c r="H25" s="31">
        <v>7</v>
      </c>
      <c r="I25" s="31">
        <v>1</v>
      </c>
      <c r="J25" s="31">
        <v>3</v>
      </c>
      <c r="K25" s="31">
        <v>1</v>
      </c>
      <c r="L25" s="8">
        <f t="shared" si="2"/>
        <v>12</v>
      </c>
      <c r="M25" s="8"/>
      <c r="N25" s="25">
        <v>2</v>
      </c>
    </row>
    <row r="26" spans="1:14" x14ac:dyDescent="0.25">
      <c r="A26" s="55" t="s">
        <v>5</v>
      </c>
      <c r="B26" s="53">
        <v>13</v>
      </c>
      <c r="C26" s="58">
        <v>1</v>
      </c>
      <c r="D26" s="11">
        <v>13.99357142857143</v>
      </c>
      <c r="E26" s="7">
        <f t="shared" si="0"/>
        <v>727.66571428571433</v>
      </c>
      <c r="F26" s="52">
        <v>195.91000000000003</v>
      </c>
      <c r="G26" s="15">
        <f t="shared" si="1"/>
        <v>10187.320000000002</v>
      </c>
      <c r="H26" s="31">
        <v>11</v>
      </c>
      <c r="I26" s="31">
        <v>1</v>
      </c>
      <c r="J26" s="31">
        <v>2</v>
      </c>
      <c r="K26" s="31"/>
      <c r="L26" s="8">
        <f t="shared" si="2"/>
        <v>14</v>
      </c>
      <c r="M26" s="8">
        <v>1</v>
      </c>
      <c r="N26" s="25">
        <v>1</v>
      </c>
    </row>
    <row r="27" spans="1:14" x14ac:dyDescent="0.25">
      <c r="A27" s="55" t="s">
        <v>2</v>
      </c>
      <c r="B27" s="53">
        <v>174</v>
      </c>
      <c r="C27" s="58">
        <v>54</v>
      </c>
      <c r="D27" s="11">
        <v>14.541052631578946</v>
      </c>
      <c r="E27" s="7">
        <f t="shared" si="0"/>
        <v>756.13473684210521</v>
      </c>
      <c r="F27" s="52">
        <v>3315.3599999999997</v>
      </c>
      <c r="G27" s="15">
        <f t="shared" si="1"/>
        <v>172398.71999999997</v>
      </c>
      <c r="H27" s="31">
        <v>146</v>
      </c>
      <c r="I27" s="31">
        <v>35</v>
      </c>
      <c r="J27" s="31">
        <v>40</v>
      </c>
      <c r="K27" s="31">
        <v>7</v>
      </c>
      <c r="L27" s="8">
        <f t="shared" si="2"/>
        <v>228</v>
      </c>
      <c r="M27" s="16">
        <v>15</v>
      </c>
      <c r="N27" s="25">
        <v>25</v>
      </c>
    </row>
    <row r="28" spans="1:14" x14ac:dyDescent="0.25">
      <c r="A28" s="55" t="s">
        <v>22</v>
      </c>
      <c r="B28" s="53">
        <v>92</v>
      </c>
      <c r="C28" s="58">
        <v>21</v>
      </c>
      <c r="D28" s="11">
        <v>12.991150442477883</v>
      </c>
      <c r="E28" s="7">
        <f t="shared" si="0"/>
        <v>675.53982300884991</v>
      </c>
      <c r="F28" s="52">
        <v>1468.0000000000007</v>
      </c>
      <c r="G28" s="15">
        <f t="shared" si="1"/>
        <v>76336.000000000029</v>
      </c>
      <c r="H28" s="31">
        <v>82</v>
      </c>
      <c r="I28" s="31">
        <v>12</v>
      </c>
      <c r="J28" s="31">
        <v>16</v>
      </c>
      <c r="K28" s="31">
        <v>3</v>
      </c>
      <c r="L28" s="8">
        <f t="shared" si="2"/>
        <v>113</v>
      </c>
      <c r="M28" s="16">
        <v>5</v>
      </c>
      <c r="N28" s="25">
        <v>10</v>
      </c>
    </row>
    <row r="29" spans="1:14" x14ac:dyDescent="0.25">
      <c r="A29" s="55" t="s">
        <v>8</v>
      </c>
      <c r="B29" s="53">
        <v>77</v>
      </c>
      <c r="C29" s="58">
        <v>12</v>
      </c>
      <c r="D29" s="11">
        <v>13.287191011235947</v>
      </c>
      <c r="E29" s="7">
        <f t="shared" si="0"/>
        <v>690.93393258426931</v>
      </c>
      <c r="F29" s="52">
        <v>1182.5599999999993</v>
      </c>
      <c r="G29" s="15">
        <f t="shared" si="1"/>
        <v>61493.119999999959</v>
      </c>
      <c r="H29" s="31">
        <v>67</v>
      </c>
      <c r="I29" s="31">
        <v>5</v>
      </c>
      <c r="J29" s="31">
        <v>14</v>
      </c>
      <c r="K29" s="31">
        <v>3</v>
      </c>
      <c r="L29" s="8">
        <f t="shared" si="2"/>
        <v>89</v>
      </c>
      <c r="M29" s="16">
        <v>7</v>
      </c>
      <c r="N29" s="25">
        <v>8</v>
      </c>
    </row>
    <row r="30" spans="1:14" ht="15.75" thickBot="1" x14ac:dyDescent="0.3">
      <c r="A30" s="56" t="s">
        <v>13</v>
      </c>
      <c r="B30" s="60">
        <v>46</v>
      </c>
      <c r="C30" s="61">
        <v>9</v>
      </c>
      <c r="D30" s="57">
        <v>13.900363636363636</v>
      </c>
      <c r="E30" s="9">
        <f t="shared" si="0"/>
        <v>722.81890909090907</v>
      </c>
      <c r="F30">
        <v>764.52</v>
      </c>
      <c r="G30" s="17">
        <f t="shared" si="1"/>
        <v>39755.040000000001</v>
      </c>
      <c r="H30" s="32">
        <v>34</v>
      </c>
      <c r="I30" s="32">
        <v>6</v>
      </c>
      <c r="J30" s="32">
        <v>12</v>
      </c>
      <c r="K30" s="32">
        <v>3</v>
      </c>
      <c r="L30" s="10">
        <f t="shared" si="2"/>
        <v>55</v>
      </c>
      <c r="M30" s="18">
        <v>6</v>
      </c>
      <c r="N30" s="26">
        <v>8</v>
      </c>
    </row>
    <row r="31" spans="1:14" ht="15.75" thickBot="1" x14ac:dyDescent="0.3">
      <c r="A31" s="1" t="s">
        <v>40</v>
      </c>
      <c r="B31" s="4">
        <f>SUM(B5:B30)</f>
        <v>1623</v>
      </c>
      <c r="C31" s="4">
        <f>SUM(C5:C30)</f>
        <v>380</v>
      </c>
      <c r="D31" s="19">
        <v>13.999390243902464</v>
      </c>
      <c r="E31" s="2">
        <f>AVERAGE(E5:E30)</f>
        <v>735.39170337537223</v>
      </c>
      <c r="F31" s="20">
        <f>SUM(F5:F30)</f>
        <v>28061.730000000003</v>
      </c>
      <c r="G31" s="21">
        <f>SUM(G5:G30)</f>
        <v>1459209.96</v>
      </c>
      <c r="H31" s="4">
        <f t="shared" ref="H31:L31" si="3">SUM(H5:H30)</f>
        <v>1436</v>
      </c>
      <c r="I31" s="4">
        <f t="shared" si="3"/>
        <v>216</v>
      </c>
      <c r="J31" s="4">
        <f t="shared" si="3"/>
        <v>282</v>
      </c>
      <c r="K31" s="4">
        <f t="shared" si="3"/>
        <v>69</v>
      </c>
      <c r="L31" s="4">
        <f t="shared" si="3"/>
        <v>2003</v>
      </c>
      <c r="M31" s="5">
        <f>SUM(M5:M30)</f>
        <v>111</v>
      </c>
      <c r="N31" s="6">
        <f>SUM(N5:N30)</f>
        <v>220</v>
      </c>
    </row>
  </sheetData>
  <mergeCells count="17">
    <mergeCell ref="I3:I4"/>
    <mergeCell ref="J3:J4"/>
    <mergeCell ref="K3:K4"/>
    <mergeCell ref="A1:N1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N2:N4"/>
    <mergeCell ref="B3:B4"/>
    <mergeCell ref="C3:C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2020-08-04T14:51:22Z</dcterms:created>
  <dcterms:modified xsi:type="dcterms:W3CDTF">2020-11-04T10:13:52Z</dcterms:modified>
</cp:coreProperties>
</file>